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<sst xmlns="http://schemas.openxmlformats.org/spreadsheetml/2006/main" count="45" uniqueCount="44">
  <si>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PRIHOD OD POLJOPRIVREDNOGA ZEMLJIŠTA</t>
  </si>
  <si>
    <t>RASHOD OD POLJOPRIVREDNOGA ZEMLJIŠTA</t>
  </si>
  <si>
    <t>R.BR.</t>
  </si>
  <si>
    <t>KONTO</t>
  </si>
  <si>
    <t>POZICIJA</t>
  </si>
  <si>
    <t xml:space="preserve">NAZIV PRIHODA </t>
  </si>
  <si>
    <t xml:space="preserve">PLANIRANI IZNOS PRIHODA </t>
  </si>
  <si>
    <t>PLANIRANI IZNOS PRIHODA NAKON PRVOG REBALANSA</t>
  </si>
  <si>
    <t xml:space="preserve">KONTO </t>
  </si>
  <si>
    <t xml:space="preserve">POZICIJA </t>
  </si>
  <si>
    <t xml:space="preserve">NAZIV RASHODA </t>
  </si>
  <si>
    <t xml:space="preserve">PLANIRANI IZNOS RASHODA </t>
  </si>
  <si>
    <t>PLANIRANI IZNOS RASHODA NAKON PRVOG REBALANSA</t>
  </si>
  <si>
    <t xml:space="preserve">1.1. </t>
  </si>
  <si>
    <t xml:space="preserve">naknada od koncesije za polj.zemlj.           </t>
  </si>
  <si>
    <t xml:space="preserve">sufinanciranje razvoja poljoprivredne proizvodnje sukladno programu potpora poljoprivredi za 2017. g. </t>
  </si>
  <si>
    <t xml:space="preserve">1.2. </t>
  </si>
  <si>
    <t xml:space="preserve">prihod od zakupa polj.zemljišta </t>
  </si>
  <si>
    <t xml:space="preserve">izgradnja poljskih puteva-otresnica </t>
  </si>
  <si>
    <t>1.3.</t>
  </si>
  <si>
    <t xml:space="preserve">prihod od zakupa i konc. polj.zemljišta prenesen iz prošle godine </t>
  </si>
  <si>
    <t xml:space="preserve">održavanje nerazvrstanih cesta uništenih od teških poljoprivrednih strojeva sukladno programu održavanja kom.infrastrukture za 2017. g. </t>
  </si>
  <si>
    <t>1.4.</t>
  </si>
  <si>
    <t xml:space="preserve">geodetsko katastarske usluge </t>
  </si>
  <si>
    <t>1.5.</t>
  </si>
  <si>
    <t>197-4</t>
  </si>
  <si>
    <t xml:space="preserve">članarina za LAG SRIJEM - za pripremu i provedbu projekata  ruralnog razvoja </t>
  </si>
  <si>
    <t>1.6.</t>
  </si>
  <si>
    <t xml:space="preserve">članarina TINTL ( ured za pripremu projekata , između ostalih i područja poljoprivrede; ured stoji na raspolaganju kako Općini Tovarnik tako i poljoprivrednicima  s područja općine ) </t>
  </si>
  <si>
    <t>1.7.</t>
  </si>
  <si>
    <t>Potpore udrugama s područja Općine Tovarnik  za organizaciju gospodarskih i lokalno tradicijskih manifestacija;  obuhvaćaju sajmove i prodajne izložbe vezane uz
prezentacije lokalnih poljoprivrednih proizvoda i prezentaciju kulturne baštine i tradicijskih vrijednosti i običaja hrvatskog sela</t>
  </si>
  <si>
    <t>1.8.</t>
  </si>
  <si>
    <t xml:space="preserve">deratizacija i dezinsekcija </t>
  </si>
  <si>
    <t>1.9.</t>
  </si>
  <si>
    <t>281-1</t>
  </si>
  <si>
    <t xml:space="preserve">veterinarsko-higijeničarske usluge ( Zbrinjavanje uginule stoke, životinjskih lešina i sl. ) </t>
  </si>
  <si>
    <t>1.10.</t>
  </si>
  <si>
    <t xml:space="preserve">Podmirenje troškova vezanih uz provedbu Zakona o poljoprivrednom zemljištu obuhvaća vrijednost utrošenih radnih sati zaposlenika Općine Tovarnik , uredski materijal, režijske troškove, dnevnice i sl. </t>
  </si>
  <si>
    <t xml:space="preserve">UKUPNO </t>
  </si>
  <si>
    <t>tablica 1. PROGRAM  UTROŠKA SREDSTAVA OD PRODAJE, ZAKUPA I DUGOOGODIŠNJEG ZAKUPA POLJOPRIVREDNOG ZEMLJIŠTA U VLASNIŠTVU RH  2017. god. NAKON  PRVIH IZMJENA I DOPUNA PRORAČUNA</t>
  </si>
  <si>
    <t>PLANIRANI IZNOS PRIHODA NAKON DRUGOG REBALANSA</t>
  </si>
  <si>
    <t>PLANIRANI IZNOS RASHODA NAKON DRUGOG  REBALANSA</t>
  </si>
  <si>
    <t xml:space="preserve">PRIJENOS U 2018. GOD. </t>
  </si>
  <si>
    <t>troškovi organizacije Jesenskog Festivala 2017.  iz općinskog proračuna -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</si>
</sst>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horizontal="left"/>
    </xf>
    <xf numFmtId="0" fontId="40" fillId="33" borderId="13" xfId="0" applyFont="1" applyFill="1" applyBorder="1" applyAlignment="1">
      <alignment/>
    </xf>
    <xf numFmtId="0" fontId="34" fillId="34" borderId="0" xfId="42" applyFont="1" applyFill="1" applyBorder="1" applyAlignment="1">
      <alignment wrapText="1"/>
    </xf>
    <xf numFmtId="0" fontId="23" fillId="34" borderId="0" xfId="0" applyFont="1" applyFill="1" applyBorder="1" applyAlignment="1">
      <alignment/>
    </xf>
    <xf numFmtId="0" fontId="20" fillId="35" borderId="14" xfId="42" applyFont="1" applyFill="1" applyBorder="1" applyAlignment="1">
      <alignment horizontal="center"/>
    </xf>
    <xf numFmtId="0" fontId="20" fillId="34" borderId="15" xfId="42" applyFont="1" applyFill="1" applyBorder="1" applyAlignment="1">
      <alignment horizontal="center"/>
    </xf>
    <xf numFmtId="0" fontId="20" fillId="34" borderId="15" xfId="42" applyFont="1" applyFill="1" applyBorder="1" applyAlignment="1">
      <alignment horizontal="center" wrapText="1"/>
    </xf>
    <xf numFmtId="0" fontId="37" fillId="34" borderId="15" xfId="0" applyFont="1" applyFill="1" applyBorder="1" applyAlignment="1">
      <alignment wrapText="1"/>
    </xf>
    <xf numFmtId="0" fontId="26" fillId="34" borderId="0" xfId="42" applyFill="1" applyBorder="1" applyAlignment="1">
      <alignment horizontal="center"/>
    </xf>
    <xf numFmtId="0" fontId="0" fillId="34" borderId="0" xfId="0" applyFill="1" applyBorder="1" applyAlignment="1">
      <alignment/>
    </xf>
    <xf numFmtId="0" fontId="21" fillId="34" borderId="15" xfId="42" applyFont="1" applyFill="1" applyBorder="1" applyAlignment="1">
      <alignment/>
    </xf>
    <xf numFmtId="0" fontId="21" fillId="34" borderId="15" xfId="42" applyFont="1" applyFill="1" applyBorder="1" applyAlignment="1">
      <alignment horizontal="center"/>
    </xf>
    <xf numFmtId="0" fontId="21" fillId="34" borderId="15" xfId="42" applyFont="1" applyFill="1" applyBorder="1" applyAlignment="1">
      <alignment horizontal="center" wrapText="1"/>
    </xf>
    <xf numFmtId="4" fontId="21" fillId="34" borderId="15" xfId="42" applyNumberFormat="1" applyFont="1" applyFill="1" applyBorder="1" applyAlignment="1">
      <alignment horizontal="center"/>
    </xf>
    <xf numFmtId="4" fontId="20" fillId="34" borderId="15" xfId="42" applyNumberFormat="1" applyFont="1" applyFill="1" applyBorder="1" applyAlignment="1">
      <alignment horizontal="center"/>
    </xf>
    <xf numFmtId="0" fontId="20" fillId="34" borderId="15" xfId="42" applyFont="1" applyFill="1" applyBorder="1" applyAlignment="1">
      <alignment/>
    </xf>
    <xf numFmtId="0" fontId="20" fillId="34" borderId="15" xfId="42" applyFont="1" applyFill="1" applyBorder="1" applyAlignment="1">
      <alignment horizontal="right"/>
    </xf>
    <xf numFmtId="0" fontId="21" fillId="34" borderId="15" xfId="42" applyFont="1" applyFill="1" applyBorder="1" applyAlignment="1">
      <alignment wrapText="1"/>
    </xf>
    <xf numFmtId="4" fontId="21" fillId="34" borderId="15" xfId="42" applyNumberFormat="1" applyFont="1" applyFill="1" applyBorder="1" applyAlignment="1">
      <alignment horizontal="center" wrapText="1"/>
    </xf>
    <xf numFmtId="0" fontId="21" fillId="0" borderId="15" xfId="42" applyFont="1" applyFill="1" applyBorder="1" applyAlignment="1">
      <alignment horizontal="center"/>
    </xf>
    <xf numFmtId="0" fontId="21" fillId="0" borderId="15" xfId="42" applyFont="1" applyFill="1" applyBorder="1" applyAlignment="1">
      <alignment horizontal="center" wrapText="1"/>
    </xf>
    <xf numFmtId="4" fontId="20" fillId="0" borderId="15" xfId="42" applyNumberFormat="1" applyFont="1" applyFill="1" applyBorder="1" applyAlignment="1">
      <alignment horizontal="center"/>
    </xf>
    <xf numFmtId="0" fontId="22" fillId="34" borderId="15" xfId="42" applyFont="1" applyFill="1" applyBorder="1" applyAlignment="1">
      <alignment/>
    </xf>
    <xf numFmtId="0" fontId="21" fillId="36" borderId="15" xfId="42" applyFont="1" applyFill="1" applyBorder="1" applyAlignment="1">
      <alignment horizontal="center"/>
    </xf>
    <xf numFmtId="0" fontId="21" fillId="36" borderId="15" xfId="42" applyFont="1" applyFill="1" applyBorder="1" applyAlignment="1">
      <alignment horizontal="center" wrapText="1"/>
    </xf>
    <xf numFmtId="4" fontId="21" fillId="36" borderId="15" xfId="42" applyNumberFormat="1" applyFont="1" applyFill="1" applyBorder="1" applyAlignment="1">
      <alignment horizontal="center"/>
    </xf>
    <xf numFmtId="0" fontId="20" fillId="34" borderId="14" xfId="42" applyFont="1" applyFill="1" applyBorder="1" applyAlignment="1">
      <alignment/>
    </xf>
    <xf numFmtId="4" fontId="20" fillId="35" borderId="16" xfId="42" applyNumberFormat="1" applyFont="1" applyFill="1" applyBorder="1" applyAlignment="1">
      <alignment horizontal="center"/>
    </xf>
    <xf numFmtId="4" fontId="20" fillId="35" borderId="15" xfId="42" applyNumberFormat="1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35" borderId="17" xfId="42" applyFont="1" applyFill="1" applyBorder="1" applyAlignment="1">
      <alignment horizontal="center"/>
    </xf>
    <xf numFmtId="4" fontId="20" fillId="35" borderId="14" xfId="42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20" fillId="35" borderId="0" xfId="42" applyFont="1" applyFill="1" applyBorder="1" applyAlignment="1">
      <alignment horizontal="center"/>
    </xf>
    <xf numFmtId="0" fontId="21" fillId="36" borderId="17" xfId="42" applyFont="1" applyFill="1" applyBorder="1" applyAlignment="1">
      <alignment horizontal="center"/>
    </xf>
    <xf numFmtId="0" fontId="21" fillId="36" borderId="16" xfId="42" applyFont="1" applyFill="1" applyBorder="1" applyAlignment="1">
      <alignment horizontal="center" wrapText="1"/>
    </xf>
    <xf numFmtId="4" fontId="21" fillId="36" borderId="14" xfId="42" applyNumberFormat="1" applyFont="1" applyFill="1" applyBorder="1" applyAlignment="1">
      <alignment horizontal="center"/>
    </xf>
    <xf numFmtId="4" fontId="21" fillId="34" borderId="16" xfId="42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20" fillId="35" borderId="14" xfId="42" applyFont="1" applyFill="1" applyBorder="1" applyAlignment="1">
      <alignment horizontal="center"/>
    </xf>
    <xf numFmtId="0" fontId="20" fillId="35" borderId="17" xfId="42" applyFont="1" applyFill="1" applyBorder="1" applyAlignment="1">
      <alignment horizontal="center"/>
    </xf>
    <xf numFmtId="0" fontId="20" fillId="35" borderId="16" xfId="42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E1">
      <selection activeCell="N15" sqref="N15"/>
    </sheetView>
  </sheetViews>
  <sheetFormatPr defaultColWidth="9.140625" defaultRowHeight="15"/>
  <cols>
    <col min="1" max="1" width="7.8515625" style="0" customWidth="1"/>
    <col min="4" max="5" width="37.00390625" style="0" customWidth="1"/>
    <col min="6" max="7" width="28.8515625" style="0" customWidth="1"/>
    <col min="8" max="8" width="23.00390625" style="0" customWidth="1"/>
    <col min="9" max="9" width="9.00390625" style="0" customWidth="1"/>
    <col min="10" max="11" width="27.57421875" style="0" customWidth="1"/>
    <col min="12" max="13" width="31.28125" style="0" customWidth="1"/>
    <col min="14" max="14" width="20.421875" style="0" customWidth="1"/>
    <col min="15" max="18" width="9.140625" style="0" hidden="1" customWidth="1"/>
  </cols>
  <sheetData>
    <row r="1" spans="1:13" ht="47.25" customHeight="1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7"/>
      <c r="K1" s="1"/>
      <c r="L1" s="2"/>
      <c r="M1" s="39"/>
    </row>
    <row r="2" spans="1:13" ht="15" customHeight="1" hidden="1">
      <c r="A2" s="3"/>
      <c r="B2" s="4"/>
      <c r="C2" s="4"/>
      <c r="D2" s="4"/>
      <c r="E2" s="4"/>
      <c r="F2" s="4"/>
      <c r="G2" s="4"/>
      <c r="H2" s="5"/>
      <c r="I2" s="6"/>
      <c r="J2" s="6"/>
      <c r="K2" s="6"/>
      <c r="L2" s="7"/>
      <c r="M2" s="39"/>
    </row>
    <row r="3" spans="1:18" s="9" customFormat="1" ht="1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0"/>
      <c r="N3" s="8"/>
      <c r="O3" s="8"/>
      <c r="P3" s="8"/>
      <c r="Q3" s="8"/>
      <c r="R3" s="8"/>
    </row>
    <row r="4" spans="1:18" s="9" customFormat="1" ht="15" customHeight="1">
      <c r="A4" s="10"/>
      <c r="B4" s="48" t="s">
        <v>0</v>
      </c>
      <c r="C4" s="49"/>
      <c r="D4" s="49"/>
      <c r="E4" s="49"/>
      <c r="F4" s="50"/>
      <c r="G4" s="37"/>
      <c r="H4" s="48" t="s">
        <v>1</v>
      </c>
      <c r="I4" s="49"/>
      <c r="J4" s="49"/>
      <c r="K4" s="49"/>
      <c r="L4" s="50"/>
      <c r="M4" s="40"/>
      <c r="N4" s="8"/>
      <c r="O4" s="8"/>
      <c r="P4" s="8"/>
      <c r="Q4" s="8"/>
      <c r="R4" s="8"/>
    </row>
    <row r="5" spans="1:18" s="15" customFormat="1" ht="30">
      <c r="A5" s="11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2" t="s">
        <v>7</v>
      </c>
      <c r="G5" s="12" t="s">
        <v>40</v>
      </c>
      <c r="H5" s="11" t="s">
        <v>8</v>
      </c>
      <c r="I5" s="11" t="s">
        <v>9</v>
      </c>
      <c r="J5" s="13" t="s">
        <v>10</v>
      </c>
      <c r="K5" s="13" t="s">
        <v>11</v>
      </c>
      <c r="L5" s="13" t="s">
        <v>12</v>
      </c>
      <c r="M5" s="13" t="s">
        <v>41</v>
      </c>
      <c r="N5" s="14"/>
      <c r="O5" s="14"/>
      <c r="P5" s="14"/>
      <c r="Q5" s="14"/>
      <c r="R5" s="14"/>
    </row>
    <row r="6" spans="1:13" s="15" customFormat="1" ht="60">
      <c r="A6" s="16" t="s">
        <v>13</v>
      </c>
      <c r="B6" s="17">
        <v>64219</v>
      </c>
      <c r="C6" s="17">
        <v>2918</v>
      </c>
      <c r="D6" s="18" t="s">
        <v>14</v>
      </c>
      <c r="E6" s="19">
        <v>380000</v>
      </c>
      <c r="F6" s="20">
        <v>380000</v>
      </c>
      <c r="G6" s="20">
        <v>380000</v>
      </c>
      <c r="H6" s="21">
        <v>35231</v>
      </c>
      <c r="I6" s="22">
        <v>296</v>
      </c>
      <c r="J6" s="23" t="s">
        <v>15</v>
      </c>
      <c r="K6" s="19">
        <v>490000</v>
      </c>
      <c r="L6" s="20">
        <v>490000</v>
      </c>
      <c r="M6" s="20">
        <v>225000</v>
      </c>
    </row>
    <row r="7" spans="1:13" s="15" customFormat="1" ht="30">
      <c r="A7" s="21" t="s">
        <v>16</v>
      </c>
      <c r="B7" s="17">
        <v>64222</v>
      </c>
      <c r="C7" s="17">
        <v>6441</v>
      </c>
      <c r="D7" s="18" t="s">
        <v>17</v>
      </c>
      <c r="E7" s="19">
        <v>600000</v>
      </c>
      <c r="F7" s="20">
        <v>600000</v>
      </c>
      <c r="G7" s="20">
        <v>800000</v>
      </c>
      <c r="H7" s="21">
        <v>42149</v>
      </c>
      <c r="I7" s="21">
        <v>267</v>
      </c>
      <c r="J7" s="23" t="s">
        <v>18</v>
      </c>
      <c r="K7" s="24">
        <v>220000</v>
      </c>
      <c r="L7" s="20">
        <v>386556.09</v>
      </c>
      <c r="M7" s="20">
        <v>180556.09</v>
      </c>
    </row>
    <row r="8" spans="1:13" s="15" customFormat="1" ht="90">
      <c r="A8" s="21" t="s">
        <v>19</v>
      </c>
      <c r="B8" s="25">
        <v>92211</v>
      </c>
      <c r="C8" s="25">
        <v>9221</v>
      </c>
      <c r="D8" s="26" t="s">
        <v>20</v>
      </c>
      <c r="E8" s="26">
        <v>0</v>
      </c>
      <c r="F8" s="27">
        <v>166556.09</v>
      </c>
      <c r="G8" s="27">
        <v>166556.09</v>
      </c>
      <c r="H8" s="21">
        <v>32321</v>
      </c>
      <c r="I8" s="28">
        <v>199</v>
      </c>
      <c r="J8" s="23" t="s">
        <v>21</v>
      </c>
      <c r="K8" s="19">
        <v>50000</v>
      </c>
      <c r="L8" s="20">
        <v>50000</v>
      </c>
      <c r="M8" s="20">
        <v>228000</v>
      </c>
    </row>
    <row r="9" spans="1:13" s="15" customFormat="1" ht="15">
      <c r="A9" s="21" t="s">
        <v>22</v>
      </c>
      <c r="B9" s="29"/>
      <c r="C9" s="29"/>
      <c r="D9" s="30"/>
      <c r="E9" s="30"/>
      <c r="F9" s="31"/>
      <c r="G9" s="31"/>
      <c r="H9" s="21">
        <v>32375</v>
      </c>
      <c r="I9" s="21">
        <v>33</v>
      </c>
      <c r="J9" s="23" t="s">
        <v>23</v>
      </c>
      <c r="K9" s="19">
        <v>20000</v>
      </c>
      <c r="L9" s="20">
        <v>20000</v>
      </c>
      <c r="M9" s="20">
        <v>15000</v>
      </c>
    </row>
    <row r="10" spans="1:13" s="15" customFormat="1" ht="45">
      <c r="A10" s="21" t="s">
        <v>24</v>
      </c>
      <c r="B10" s="29"/>
      <c r="C10" s="29"/>
      <c r="D10" s="30"/>
      <c r="E10" s="30"/>
      <c r="F10" s="31"/>
      <c r="G10" s="31"/>
      <c r="H10" s="21">
        <v>38114</v>
      </c>
      <c r="I10" s="21" t="s">
        <v>25</v>
      </c>
      <c r="J10" s="23" t="s">
        <v>26</v>
      </c>
      <c r="K10" s="19">
        <v>5000</v>
      </c>
      <c r="L10" s="20">
        <v>5000</v>
      </c>
      <c r="M10" s="20">
        <v>15000</v>
      </c>
    </row>
    <row r="11" spans="1:13" s="15" customFormat="1" ht="120">
      <c r="A11" s="21" t="s">
        <v>27</v>
      </c>
      <c r="B11" s="29"/>
      <c r="C11" s="29"/>
      <c r="D11" s="30"/>
      <c r="E11" s="30"/>
      <c r="F11" s="31"/>
      <c r="G11" s="31"/>
      <c r="H11" s="21">
        <v>38114</v>
      </c>
      <c r="I11" s="21">
        <v>197</v>
      </c>
      <c r="J11" s="23" t="s">
        <v>28</v>
      </c>
      <c r="K11" s="19">
        <v>25000</v>
      </c>
      <c r="L11" s="20">
        <v>25000</v>
      </c>
      <c r="M11" s="20">
        <v>25000</v>
      </c>
    </row>
    <row r="12" spans="1:13" s="15" customFormat="1" ht="180">
      <c r="A12" s="21" t="s">
        <v>29</v>
      </c>
      <c r="B12" s="29"/>
      <c r="C12" s="29"/>
      <c r="D12" s="30"/>
      <c r="E12" s="30"/>
      <c r="F12" s="31"/>
      <c r="G12" s="31"/>
      <c r="H12" s="21">
        <v>381</v>
      </c>
      <c r="I12" s="21"/>
      <c r="J12" s="23" t="s">
        <v>30</v>
      </c>
      <c r="K12" s="19">
        <v>20000</v>
      </c>
      <c r="L12" s="20">
        <v>20000</v>
      </c>
      <c r="M12" s="20">
        <v>18000</v>
      </c>
    </row>
    <row r="13" spans="1:13" s="15" customFormat="1" ht="15">
      <c r="A13" s="32" t="s">
        <v>31</v>
      </c>
      <c r="B13" s="29"/>
      <c r="C13" s="29"/>
      <c r="D13" s="30"/>
      <c r="E13" s="30"/>
      <c r="F13" s="31"/>
      <c r="G13" s="31"/>
      <c r="H13" s="21">
        <v>32343</v>
      </c>
      <c r="I13" s="21">
        <v>281</v>
      </c>
      <c r="J13" s="23" t="s">
        <v>32</v>
      </c>
      <c r="K13" s="19">
        <v>80000</v>
      </c>
      <c r="L13" s="20">
        <v>80000</v>
      </c>
      <c r="M13" s="20">
        <v>62150</v>
      </c>
    </row>
    <row r="14" spans="1:13" s="15" customFormat="1" ht="60">
      <c r="A14" s="32" t="s">
        <v>33</v>
      </c>
      <c r="B14" s="29"/>
      <c r="C14" s="29"/>
      <c r="D14" s="30"/>
      <c r="E14" s="30"/>
      <c r="F14" s="31"/>
      <c r="G14" s="31"/>
      <c r="H14" s="21">
        <v>32362</v>
      </c>
      <c r="I14" s="21" t="s">
        <v>34</v>
      </c>
      <c r="J14" s="23" t="s">
        <v>35</v>
      </c>
      <c r="K14" s="19">
        <v>10000</v>
      </c>
      <c r="L14" s="20">
        <v>10000</v>
      </c>
      <c r="M14" s="20">
        <v>7000</v>
      </c>
    </row>
    <row r="15" spans="1:13" s="15" customFormat="1" ht="120">
      <c r="A15" s="32" t="s">
        <v>36</v>
      </c>
      <c r="B15" s="29"/>
      <c r="C15" s="29"/>
      <c r="D15" s="30"/>
      <c r="E15" s="30"/>
      <c r="F15" s="31"/>
      <c r="G15" s="31"/>
      <c r="H15" s="21"/>
      <c r="I15" s="21"/>
      <c r="J15" s="23" t="s">
        <v>37</v>
      </c>
      <c r="K15" s="19">
        <v>60000</v>
      </c>
      <c r="L15" s="20">
        <v>60000</v>
      </c>
      <c r="M15" s="20">
        <v>70000</v>
      </c>
    </row>
    <row r="16" spans="1:13" s="15" customFormat="1" ht="45">
      <c r="A16" s="32"/>
      <c r="B16" s="41"/>
      <c r="C16" s="41"/>
      <c r="D16" s="42"/>
      <c r="E16" s="42"/>
      <c r="F16" s="31"/>
      <c r="G16" s="43"/>
      <c r="H16" s="21"/>
      <c r="I16" s="21"/>
      <c r="J16" s="23" t="s">
        <v>43</v>
      </c>
      <c r="K16" s="44">
        <v>0</v>
      </c>
      <c r="L16" s="20">
        <v>0</v>
      </c>
      <c r="M16" s="20">
        <v>166000</v>
      </c>
    </row>
    <row r="17" spans="1:13" s="15" customFormat="1" ht="15">
      <c r="A17" s="32"/>
      <c r="B17" s="41"/>
      <c r="C17" s="41"/>
      <c r="D17" s="42"/>
      <c r="E17" s="42"/>
      <c r="F17" s="31"/>
      <c r="G17" s="43"/>
      <c r="H17" s="21"/>
      <c r="I17" s="21"/>
      <c r="J17" s="23" t="s">
        <v>42</v>
      </c>
      <c r="K17" s="44">
        <v>0</v>
      </c>
      <c r="L17" s="20">
        <v>0</v>
      </c>
      <c r="M17" s="20">
        <v>334850</v>
      </c>
    </row>
    <row r="18" spans="1:13" s="35" customFormat="1" ht="15">
      <c r="A18" s="48" t="s">
        <v>38</v>
      </c>
      <c r="B18" s="49"/>
      <c r="C18" s="49"/>
      <c r="D18" s="50"/>
      <c r="E18" s="33">
        <f>E6+E7+E8</f>
        <v>980000</v>
      </c>
      <c r="F18" s="34">
        <f>F6+F7+F8</f>
        <v>1146556.09</v>
      </c>
      <c r="G18" s="38">
        <f>G6+G7+G8</f>
        <v>1346556.09</v>
      </c>
      <c r="H18" s="48" t="s">
        <v>38</v>
      </c>
      <c r="I18" s="49"/>
      <c r="J18" s="50"/>
      <c r="K18" s="33">
        <f>K15+K14+K13+K12+K11+K10+K9+K8+K7+K6</f>
        <v>980000</v>
      </c>
      <c r="L18" s="34">
        <f>L6+L7+L8+L9+L10+L11+L12+L13+L14+L15</f>
        <v>1146556.09</v>
      </c>
      <c r="M18" s="34">
        <f>M15+M14+M13+M12+M11+M10+M9+M8+M7+M6+M16+M17</f>
        <v>1346556.0899999999</v>
      </c>
    </row>
    <row r="19" spans="6:7" ht="15">
      <c r="F19" s="36"/>
      <c r="G19" s="36"/>
    </row>
  </sheetData>
  <sheetProtection/>
  <mergeCells count="6">
    <mergeCell ref="A1:J1"/>
    <mergeCell ref="A3:L3"/>
    <mergeCell ref="B4:F4"/>
    <mergeCell ref="H4:L4"/>
    <mergeCell ref="A18:D18"/>
    <mergeCell ref="H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korisnik1</dc:creator>
  <cp:keywords/>
  <dc:description/>
  <cp:lastModifiedBy>Sandra Vaclavek</cp:lastModifiedBy>
  <cp:lastPrinted>2017-03-28T09:03:34Z</cp:lastPrinted>
  <dcterms:created xsi:type="dcterms:W3CDTF">2017-03-23T11:55:55Z</dcterms:created>
  <dcterms:modified xsi:type="dcterms:W3CDTF">2018-02-16T12:48:14Z</dcterms:modified>
  <cp:category/>
  <cp:version/>
  <cp:contentType/>
  <cp:contentStatus/>
</cp:coreProperties>
</file>